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rnmaterial\EXCEL-Vorlagen\"/>
    </mc:Choice>
  </mc:AlternateContent>
  <xr:revisionPtr revIDLastSave="0" documentId="13_ncr:1_{C35D727C-7A8A-4C78-A274-8590DFFE68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  <c r="D8" i="2"/>
  <c r="C4" i="2"/>
  <c r="E5" i="2" l="1"/>
  <c r="E4" i="2"/>
  <c r="E16" i="2" s="1"/>
  <c r="F12" i="2" l="1"/>
  <c r="E11" i="2"/>
  <c r="D10" i="2"/>
  <c r="D13" i="2" s="1"/>
  <c r="F10" i="2"/>
  <c r="F11" i="2" s="1"/>
  <c r="E15" i="2" l="1"/>
  <c r="F13" i="2"/>
  <c r="F14" i="2" s="1"/>
  <c r="E14" i="2"/>
  <c r="E13" i="2" l="1"/>
</calcChain>
</file>

<file path=xl/sharedStrings.xml><?xml version="1.0" encoding="utf-8"?>
<sst xmlns="http://schemas.openxmlformats.org/spreadsheetml/2006/main" count="30" uniqueCount="30">
  <si>
    <t>Plankosten</t>
  </si>
  <si>
    <t>Planbeschäftigung</t>
  </si>
  <si>
    <t>Plankostenverrechnungssatz</t>
  </si>
  <si>
    <t>Istbeschäftigung</t>
  </si>
  <si>
    <t>Verrechnete Plankosten</t>
  </si>
  <si>
    <t>Istkosten</t>
  </si>
  <si>
    <t>Gesamtabweichung</t>
  </si>
  <si>
    <t>Fixe Plankosten</t>
  </si>
  <si>
    <t>Sollkosten</t>
  </si>
  <si>
    <t>Beschäftigungsabweichung</t>
  </si>
  <si>
    <t>Bezeichnungen</t>
  </si>
  <si>
    <t>Verbrauchsabweichung</t>
  </si>
  <si>
    <t>Variable Istkosten</t>
  </si>
  <si>
    <t>Lösung</t>
  </si>
  <si>
    <t>Vorgehens-
weise</t>
  </si>
  <si>
    <t>Eingabe
der
Beträge</t>
  </si>
  <si>
    <r>
      <t xml:space="preserve">Variable Plankosten / Variator </t>
    </r>
    <r>
      <rPr>
        <sz val="11"/>
        <color rgb="FF00B050"/>
        <rFont val="Calibri"/>
        <family val="2"/>
      </rPr>
      <t>→</t>
    </r>
    <r>
      <rPr>
        <sz val="17.600000000000001"/>
        <color rgb="FF00B050"/>
        <rFont val="Calibri"/>
        <family val="2"/>
      </rPr>
      <t xml:space="preserve"> </t>
    </r>
  </si>
  <si>
    <t>Starre
Plankostenrechnung</t>
  </si>
  <si>
    <t>Flexible
Plankostenrechnung
auf Vollkostenbasis</t>
  </si>
  <si>
    <t>Flexible
Plankostenrechnung
auf Teilkostenbasis</t>
  </si>
  <si>
    <t>Variable Plankosten / 
Planbeschäftigung</t>
  </si>
  <si>
    <t>Plankosten /
Planbeschäftigung</t>
  </si>
  <si>
    <t>Variabler
Plankostenverrechnungssatz</t>
  </si>
  <si>
    <t>Plankostenverrechnungssatz * Istbeschäftigung</t>
  </si>
  <si>
    <t>Fixe Plankosten + variabler Plankostenverrechnungssatz * Istbeschäftigung</t>
  </si>
  <si>
    <t>Istkosten - verrechnete Plankosten</t>
  </si>
  <si>
    <t>Istkosten - Sollkosten</t>
  </si>
  <si>
    <t>Sollkosten -  verrechnete Plankosten</t>
  </si>
  <si>
    <t>Istkosten - fixe Plankosten</t>
  </si>
  <si>
    <t>Fixe Plankosten * Abweichung in der Beschäftigung / Planbeschäftigung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</si>
</sst>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7.60000000000000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8" fontId="0" fillId="2" borderId="10" xfId="0" applyNumberForma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8" fontId="0" fillId="2" borderId="1" xfId="0" applyNumberFormat="1" applyFill="1" applyBorder="1" applyAlignment="1">
      <alignment horizontal="center" vertical="center"/>
    </xf>
    <xf numFmtId="8" fontId="0" fillId="2" borderId="9" xfId="0" applyNumberFormat="1" applyFill="1" applyBorder="1" applyAlignment="1">
      <alignment horizontal="center" vertical="center"/>
    </xf>
    <xf numFmtId="8" fontId="0" fillId="2" borderId="13" xfId="0" applyNumberFormat="1" applyFill="1" applyBorder="1" applyAlignment="1">
      <alignment horizontal="center" vertical="center"/>
    </xf>
    <xf numFmtId="8" fontId="0" fillId="2" borderId="9" xfId="0" applyNumberForma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8" fontId="2" fillId="0" borderId="1" xfId="0" applyNumberFormat="1" applyFont="1" applyBorder="1" applyAlignment="1">
      <alignment horizontal="center" vertical="center"/>
    </xf>
    <xf numFmtId="8" fontId="2" fillId="0" borderId="13" xfId="0" applyNumberFormat="1" applyFont="1" applyBorder="1" applyAlignment="1">
      <alignment horizontal="center" vertical="center"/>
    </xf>
    <xf numFmtId="8" fontId="0" fillId="2" borderId="19" xfId="0" applyNumberFormat="1" applyFill="1" applyBorder="1" applyAlignment="1">
      <alignment horizontal="center" vertical="center"/>
    </xf>
    <xf numFmtId="8" fontId="0" fillId="2" borderId="20" xfId="0" applyNumberFormat="1" applyFill="1" applyBorder="1" applyAlignment="1">
      <alignment horizontal="center" vertical="center"/>
    </xf>
    <xf numFmtId="8" fontId="0" fillId="2" borderId="21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8" fontId="0" fillId="2" borderId="9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8" fontId="2" fillId="0" borderId="2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0" fillId="2" borderId="11" xfId="0" applyNumberFormat="1" applyFill="1" applyBorder="1" applyAlignment="1">
      <alignment horizontal="center" vertical="center"/>
    </xf>
    <xf numFmtId="8" fontId="0" fillId="2" borderId="7" xfId="0" applyNumberFormat="1" applyFill="1" applyBorder="1" applyAlignment="1">
      <alignment horizontal="center" vertical="center"/>
    </xf>
    <xf numFmtId="8" fontId="0" fillId="2" borderId="13" xfId="0" applyNumberFormat="1" applyFill="1" applyBorder="1" applyAlignment="1">
      <alignment horizontal="center" vertical="center"/>
    </xf>
    <xf numFmtId="8" fontId="2" fillId="0" borderId="9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Layout" zoomScale="130" zoomScaleNormal="100" zoomScalePageLayoutView="130" workbookViewId="0">
      <selection activeCell="B1" sqref="B1:C1"/>
    </sheetView>
  </sheetViews>
  <sheetFormatPr baseColWidth="10" defaultColWidth="11.42578125" defaultRowHeight="15" x14ac:dyDescent="0.25"/>
  <cols>
    <col min="1" max="1" width="10.5703125" style="1" customWidth="1"/>
    <col min="2" max="2" width="27.85546875" style="1" customWidth="1"/>
    <col min="3" max="3" width="34.7109375" style="1" customWidth="1"/>
    <col min="4" max="6" width="19.28515625" style="1" bestFit="1" customWidth="1"/>
    <col min="7" max="16384" width="11.42578125" style="1"/>
  </cols>
  <sheetData>
    <row r="1" spans="1:6" ht="52.5" customHeight="1" thickBot="1" x14ac:dyDescent="0.3">
      <c r="A1" s="6" t="s">
        <v>14</v>
      </c>
      <c r="B1" s="23" t="s">
        <v>10</v>
      </c>
      <c r="C1" s="23"/>
      <c r="D1" s="7" t="s">
        <v>17</v>
      </c>
      <c r="E1" s="4" t="s">
        <v>18</v>
      </c>
      <c r="F1" s="5" t="s">
        <v>19</v>
      </c>
    </row>
    <row r="2" spans="1:6" ht="22.5" customHeight="1" x14ac:dyDescent="0.25">
      <c r="A2" s="37" t="s">
        <v>15</v>
      </c>
      <c r="B2" s="24" t="s">
        <v>1</v>
      </c>
      <c r="C2" s="24"/>
      <c r="D2" s="25">
        <v>55000</v>
      </c>
      <c r="E2" s="25"/>
      <c r="F2" s="26"/>
    </row>
    <row r="3" spans="1:6" ht="22.5" customHeight="1" x14ac:dyDescent="0.25">
      <c r="A3" s="21"/>
      <c r="B3" s="27" t="s">
        <v>0</v>
      </c>
      <c r="C3" s="27"/>
      <c r="D3" s="28">
        <v>500000</v>
      </c>
      <c r="E3" s="28"/>
      <c r="F3" s="29"/>
    </row>
    <row r="4" spans="1:6" ht="22.5" customHeight="1" x14ac:dyDescent="0.25">
      <c r="A4" s="21"/>
      <c r="B4" s="2" t="s">
        <v>7</v>
      </c>
      <c r="C4" s="8">
        <f>1-C5</f>
        <v>0.4</v>
      </c>
      <c r="D4" s="47"/>
      <c r="E4" s="28">
        <f>+D3*C4</f>
        <v>200000</v>
      </c>
      <c r="F4" s="29"/>
    </row>
    <row r="5" spans="1:6" ht="22.5" customHeight="1" x14ac:dyDescent="0.25">
      <c r="A5" s="21"/>
      <c r="B5" s="2" t="s">
        <v>16</v>
      </c>
      <c r="C5" s="8">
        <v>0.6</v>
      </c>
      <c r="D5" s="47"/>
      <c r="E5" s="28">
        <f>+D3*C5</f>
        <v>300000</v>
      </c>
      <c r="F5" s="29"/>
    </row>
    <row r="6" spans="1:6" ht="22.5" customHeight="1" x14ac:dyDescent="0.25">
      <c r="A6" s="21"/>
      <c r="B6" s="27" t="s">
        <v>3</v>
      </c>
      <c r="C6" s="27"/>
      <c r="D6" s="39">
        <v>49000</v>
      </c>
      <c r="E6" s="39"/>
      <c r="F6" s="40"/>
    </row>
    <row r="7" spans="1:6" ht="22.5" customHeight="1" thickBot="1" x14ac:dyDescent="0.3">
      <c r="A7" s="38"/>
      <c r="B7" s="41" t="s">
        <v>5</v>
      </c>
      <c r="C7" s="41"/>
      <c r="D7" s="42">
        <v>465000</v>
      </c>
      <c r="E7" s="42"/>
      <c r="F7" s="43"/>
    </row>
    <row r="8" spans="1:6" ht="45" customHeight="1" x14ac:dyDescent="0.25">
      <c r="A8" s="20" t="s">
        <v>13</v>
      </c>
      <c r="B8" s="15" t="s">
        <v>2</v>
      </c>
      <c r="C8" s="16" t="s">
        <v>21</v>
      </c>
      <c r="D8" s="44">
        <f>ROUNDDOWN(D3/D2,2)</f>
        <v>9.09</v>
      </c>
      <c r="E8" s="44"/>
      <c r="F8" s="45"/>
    </row>
    <row r="9" spans="1:6" ht="45" customHeight="1" x14ac:dyDescent="0.25">
      <c r="A9" s="21"/>
      <c r="B9" s="10" t="s">
        <v>22</v>
      </c>
      <c r="C9" s="10" t="s">
        <v>20</v>
      </c>
      <c r="D9" s="12"/>
      <c r="E9" s="35">
        <f>ROUNDDOWN(E5/D2,2)</f>
        <v>5.45</v>
      </c>
      <c r="F9" s="46"/>
    </row>
    <row r="10" spans="1:6" ht="45" customHeight="1" x14ac:dyDescent="0.25">
      <c r="A10" s="21"/>
      <c r="B10" s="9" t="s">
        <v>4</v>
      </c>
      <c r="C10" s="10" t="s">
        <v>23</v>
      </c>
      <c r="D10" s="35">
        <f>+D8*D6</f>
        <v>445410</v>
      </c>
      <c r="E10" s="35"/>
      <c r="F10" s="13">
        <f>+E9*D6</f>
        <v>267050</v>
      </c>
    </row>
    <row r="11" spans="1:6" ht="51.75" customHeight="1" x14ac:dyDescent="0.25">
      <c r="A11" s="21"/>
      <c r="B11" s="9" t="s">
        <v>8</v>
      </c>
      <c r="C11" s="10" t="s">
        <v>24</v>
      </c>
      <c r="D11" s="14"/>
      <c r="E11" s="11">
        <f>+E4+E9*D6</f>
        <v>467050</v>
      </c>
      <c r="F11" s="13">
        <f>+F10</f>
        <v>267050</v>
      </c>
    </row>
    <row r="12" spans="1:6" ht="22.5" customHeight="1" x14ac:dyDescent="0.25">
      <c r="A12" s="21"/>
      <c r="B12" s="9" t="s">
        <v>12</v>
      </c>
      <c r="C12" s="10" t="s">
        <v>28</v>
      </c>
      <c r="D12" s="36"/>
      <c r="E12" s="36"/>
      <c r="F12" s="13">
        <f>+D7-E4</f>
        <v>265000</v>
      </c>
    </row>
    <row r="13" spans="1:6" ht="22.5" customHeight="1" x14ac:dyDescent="0.25">
      <c r="A13" s="21"/>
      <c r="B13" s="9" t="s">
        <v>6</v>
      </c>
      <c r="C13" s="10" t="s">
        <v>25</v>
      </c>
      <c r="D13" s="11">
        <f>+D7-D10</f>
        <v>19590</v>
      </c>
      <c r="E13" s="11">
        <f>+SUM(E14:E15)</f>
        <v>19590</v>
      </c>
      <c r="F13" s="13">
        <f>+F12-F11</f>
        <v>-2050</v>
      </c>
    </row>
    <row r="14" spans="1:6" ht="22.5" customHeight="1" x14ac:dyDescent="0.25">
      <c r="A14" s="21"/>
      <c r="B14" s="9" t="s">
        <v>11</v>
      </c>
      <c r="C14" s="10" t="s">
        <v>26</v>
      </c>
      <c r="D14" s="30"/>
      <c r="E14" s="11">
        <f>+D7-E11</f>
        <v>-2050</v>
      </c>
      <c r="F14" s="13">
        <f>+F13</f>
        <v>-2050</v>
      </c>
    </row>
    <row r="15" spans="1:6" ht="22.5" customHeight="1" x14ac:dyDescent="0.25">
      <c r="A15" s="21"/>
      <c r="B15" s="18" t="s">
        <v>9</v>
      </c>
      <c r="C15" s="10" t="s">
        <v>27</v>
      </c>
      <c r="D15" s="31"/>
      <c r="E15" s="11">
        <f>+E11-D10</f>
        <v>21640</v>
      </c>
      <c r="F15" s="33"/>
    </row>
    <row r="16" spans="1:6" ht="30.75" thickBot="1" x14ac:dyDescent="0.3">
      <c r="A16" s="22"/>
      <c r="B16" s="19"/>
      <c r="C16" s="17" t="s">
        <v>29</v>
      </c>
      <c r="D16" s="32"/>
      <c r="E16" s="3">
        <f>+E4*(D2-D6)/D2</f>
        <v>21818.18181818182</v>
      </c>
      <c r="F16" s="34"/>
    </row>
  </sheetData>
  <mergeCells count="21">
    <mergeCell ref="D8:F8"/>
    <mergeCell ref="E9:F9"/>
    <mergeCell ref="D4:D5"/>
    <mergeCell ref="E4:F4"/>
    <mergeCell ref="E5:F5"/>
    <mergeCell ref="B15:B16"/>
    <mergeCell ref="A8:A16"/>
    <mergeCell ref="B1:C1"/>
    <mergeCell ref="B2:C2"/>
    <mergeCell ref="D2:F2"/>
    <mergeCell ref="B3:C3"/>
    <mergeCell ref="D3:F3"/>
    <mergeCell ref="D14:D16"/>
    <mergeCell ref="F15:F16"/>
    <mergeCell ref="D10:E10"/>
    <mergeCell ref="D12:E12"/>
    <mergeCell ref="A2:A7"/>
    <mergeCell ref="B6:C6"/>
    <mergeCell ref="D6:F6"/>
    <mergeCell ref="B7:C7"/>
    <mergeCell ref="D7:F7"/>
  </mergeCells>
  <pageMargins left="0.7" right="0.7" top="0.78740157499999996" bottom="0.78740157499999996" header="0.3" footer="0.3"/>
  <pageSetup paperSize="9" orientation="landscape" r:id="rId1"/>
  <headerFooter>
    <oddHeader>&amp;C&amp;K00B050Plankostenrechnung</oddHeader>
    <oddFooter>&amp;L&amp;K00B050www.sg-institut.de&amp;C&amp;K00B050© 2022 StB Dipl.-Kfm. Sergej Gubanov&amp;R&amp;K00B050&amp;P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Gubanov</dc:creator>
  <cp:lastModifiedBy>Gubanov</cp:lastModifiedBy>
  <cp:lastPrinted>2022-05-05T17:34:19Z</cp:lastPrinted>
  <dcterms:created xsi:type="dcterms:W3CDTF">2021-04-13T16:20:09Z</dcterms:created>
  <dcterms:modified xsi:type="dcterms:W3CDTF">2022-05-05T18:20:11Z</dcterms:modified>
</cp:coreProperties>
</file>