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banov\Desktop\"/>
    </mc:Choice>
  </mc:AlternateContent>
  <xr:revisionPtr revIDLastSave="0" documentId="8_{54535C4A-68AD-4A0C-A9CB-A5907FE89ADA}" xr6:coauthVersionLast="45" xr6:coauthVersionMax="45" xr10:uidLastSave="{00000000-0000-0000-0000-000000000000}"/>
  <bookViews>
    <workbookView xWindow="-120" yWindow="-120" windowWidth="29040" windowHeight="15840" xr2:uid="{05ABFC73-8D72-442F-AF5A-6878B45E0B96}"/>
  </bookViews>
  <sheets>
    <sheet name="AE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7" i="1" s="1"/>
  <c r="B9" i="1" l="1"/>
  <c r="B8" i="1"/>
</calcChain>
</file>

<file path=xl/sharedStrings.xml><?xml version="1.0" encoding="utf-8"?>
<sst xmlns="http://schemas.openxmlformats.org/spreadsheetml/2006/main" count="58" uniqueCount="58">
  <si>
    <t>Geburtstag:</t>
  </si>
  <si>
    <t>Das auf die Vollendung des 64. Lebensjahres folgende Kalenderjahr</t>
  </si>
  <si>
    <t>AEB
in % der Einkünfte</t>
  </si>
  <si>
    <t>AEB
Höchstbetrag in Euro</t>
  </si>
  <si>
    <t>64. Geburtstag:</t>
  </si>
  <si>
    <t>1 900</t>
  </si>
  <si>
    <t>1 824</t>
  </si>
  <si>
    <t>1 748</t>
  </si>
  <si>
    <t>Anspruch ab:</t>
  </si>
  <si>
    <t>1 672</t>
  </si>
  <si>
    <t>AEB in % der Einkünfte:</t>
  </si>
  <si>
    <t>1 596</t>
  </si>
  <si>
    <t>AEB Höchstbetrag in €:</t>
  </si>
  <si>
    <t>1 520</t>
  </si>
  <si>
    <t>1 444</t>
  </si>
  <si>
    <t>1 368</t>
  </si>
  <si>
    <t>1 292</t>
  </si>
  <si>
    <t>1 216</t>
  </si>
  <si>
    <t>1 140</t>
  </si>
  <si>
    <t>1 064</t>
  </si>
  <si>
    <t>  988</t>
  </si>
  <si>
    <t>  912</t>
  </si>
  <si>
    <t>  836</t>
  </si>
  <si>
    <t>  760</t>
  </si>
  <si>
    <t>  722</t>
  </si>
  <si>
    <t>  684</t>
  </si>
  <si>
    <t>  646</t>
  </si>
  <si>
    <t>  608</t>
  </si>
  <si>
    <t>  570</t>
  </si>
  <si>
    <t>  532</t>
  </si>
  <si>
    <t>  494</t>
  </si>
  <si>
    <t> 9,6</t>
  </si>
  <si>
    <t>  456</t>
  </si>
  <si>
    <t> 8,8</t>
  </si>
  <si>
    <t>  418</t>
  </si>
  <si>
    <t> 8,0</t>
  </si>
  <si>
    <t>  380</t>
  </si>
  <si>
    <t> 7,2</t>
  </si>
  <si>
    <t>  342</t>
  </si>
  <si>
    <t> 6,4</t>
  </si>
  <si>
    <t>  304</t>
  </si>
  <si>
    <t> 5,6</t>
  </si>
  <si>
    <t>  266</t>
  </si>
  <si>
    <t> 4,8</t>
  </si>
  <si>
    <t>  228</t>
  </si>
  <si>
    <t> 4,0</t>
  </si>
  <si>
    <t>  190</t>
  </si>
  <si>
    <t> 3,2</t>
  </si>
  <si>
    <t>  152</t>
  </si>
  <si>
    <t> 2,4</t>
  </si>
  <si>
    <t>  114</t>
  </si>
  <si>
    <t> 1,6</t>
  </si>
  <si>
    <t>   76</t>
  </si>
  <si>
    <t> 0,8</t>
  </si>
  <si>
    <t>   38</t>
  </si>
  <si>
    <t> 0,0</t>
  </si>
  <si>
    <t>    0</t>
  </si>
  <si>
    <t>§ 24a EStG: Altersentlastungsbetrag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</si>
</sst>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D9C8-7CE1-4090-B3C8-CE1F41D699DB}">
  <dimension ref="A1:F39"/>
  <sheetViews>
    <sheetView tabSelected="1" workbookViewId="0">
      <selection activeCell="A24" sqref="A24"/>
    </sheetView>
  </sheetViews>
  <sheetFormatPr baseColWidth="10" defaultRowHeight="15" x14ac:dyDescent="0.25"/>
  <cols>
    <col min="1" max="1" width="21.5703125" customWidth="1"/>
    <col min="3" max="3" width="4.85546875" customWidth="1"/>
    <col min="4" max="4" width="33.5703125" bestFit="1" customWidth="1"/>
    <col min="5" max="5" width="17.28515625" bestFit="1" customWidth="1"/>
    <col min="6" max="6" width="19.42578125" bestFit="1" customWidth="1"/>
  </cols>
  <sheetData>
    <row r="1" spans="1:6" ht="26.25" x14ac:dyDescent="0.4">
      <c r="A1" s="9" t="s">
        <v>57</v>
      </c>
      <c r="B1" s="9"/>
      <c r="C1" s="9"/>
      <c r="D1" s="9"/>
      <c r="E1" s="9"/>
      <c r="F1" s="9"/>
    </row>
    <row r="3" spans="1:6" ht="30" x14ac:dyDescent="0.25">
      <c r="A3" s="1" t="s">
        <v>0</v>
      </c>
      <c r="B3" s="2">
        <v>18629</v>
      </c>
      <c r="D3" s="3" t="s">
        <v>1</v>
      </c>
      <c r="E3" s="4" t="s">
        <v>2</v>
      </c>
      <c r="F3" s="4" t="s">
        <v>3</v>
      </c>
    </row>
    <row r="4" spans="1:6" x14ac:dyDescent="0.25">
      <c r="A4" s="1" t="s">
        <v>4</v>
      </c>
      <c r="B4" s="5">
        <f>DATE(YEAR(B3)+64,MONTH(B3),DAY(B3))</f>
        <v>42005</v>
      </c>
      <c r="D4" s="6">
        <v>2005</v>
      </c>
      <c r="E4" s="7">
        <v>40</v>
      </c>
      <c r="F4" s="7" t="s">
        <v>5</v>
      </c>
    </row>
    <row r="5" spans="1:6" x14ac:dyDescent="0.25">
      <c r="A5" s="1"/>
      <c r="B5" s="1"/>
      <c r="D5" s="6">
        <v>2006</v>
      </c>
      <c r="E5" s="7">
        <v>38.4</v>
      </c>
      <c r="F5" s="7" t="s">
        <v>6</v>
      </c>
    </row>
    <row r="6" spans="1:6" x14ac:dyDescent="0.25">
      <c r="D6" s="6">
        <v>2007</v>
      </c>
      <c r="E6" s="7">
        <v>36.799999999999997</v>
      </c>
      <c r="F6" s="7" t="s">
        <v>7</v>
      </c>
    </row>
    <row r="7" spans="1:6" x14ac:dyDescent="0.25">
      <c r="A7" s="1" t="s">
        <v>8</v>
      </c>
      <c r="B7">
        <f>IF(AND(MONTH(B4)=1,DAY(B4)=1),YEAR(B4),YEAR(B4)+1)</f>
        <v>2015</v>
      </c>
      <c r="D7" s="6">
        <v>2008</v>
      </c>
      <c r="E7" s="7">
        <v>35.200000000000003</v>
      </c>
      <c r="F7" s="7" t="s">
        <v>9</v>
      </c>
    </row>
    <row r="8" spans="1:6" x14ac:dyDescent="0.25">
      <c r="A8" s="1" t="s">
        <v>10</v>
      </c>
      <c r="B8">
        <f>IF(B7&lt;D4,E4,VLOOKUP(B7,D4:F39,2))</f>
        <v>24</v>
      </c>
      <c r="D8" s="6">
        <v>2009</v>
      </c>
      <c r="E8" s="7">
        <v>33.6</v>
      </c>
      <c r="F8" s="7" t="s">
        <v>11</v>
      </c>
    </row>
    <row r="9" spans="1:6" x14ac:dyDescent="0.25">
      <c r="A9" s="1" t="s">
        <v>12</v>
      </c>
      <c r="B9" s="8" t="str">
        <f>IF(B7&lt;D4,F4,VLOOKUP(B7,D4:F39,3))</f>
        <v>1 140</v>
      </c>
      <c r="D9" s="6">
        <v>2010</v>
      </c>
      <c r="E9" s="7">
        <v>32</v>
      </c>
      <c r="F9" s="7" t="s">
        <v>13</v>
      </c>
    </row>
    <row r="10" spans="1:6" x14ac:dyDescent="0.25">
      <c r="D10" s="6">
        <v>2011</v>
      </c>
      <c r="E10" s="7">
        <v>30.4</v>
      </c>
      <c r="F10" s="7" t="s">
        <v>14</v>
      </c>
    </row>
    <row r="11" spans="1:6" x14ac:dyDescent="0.25">
      <c r="A11" s="1"/>
      <c r="D11" s="6">
        <v>2012</v>
      </c>
      <c r="E11" s="7">
        <v>28.8</v>
      </c>
      <c r="F11" s="7" t="s">
        <v>15</v>
      </c>
    </row>
    <row r="12" spans="1:6" x14ac:dyDescent="0.25">
      <c r="D12" s="6">
        <v>2013</v>
      </c>
      <c r="E12" s="7">
        <v>27.2</v>
      </c>
      <c r="F12" s="7" t="s">
        <v>16</v>
      </c>
    </row>
    <row r="13" spans="1:6" x14ac:dyDescent="0.25">
      <c r="D13" s="6">
        <v>2014</v>
      </c>
      <c r="E13" s="7">
        <v>25.6</v>
      </c>
      <c r="F13" s="7" t="s">
        <v>17</v>
      </c>
    </row>
    <row r="14" spans="1:6" x14ac:dyDescent="0.25">
      <c r="D14" s="6">
        <v>2015</v>
      </c>
      <c r="E14" s="7">
        <v>24</v>
      </c>
      <c r="F14" s="7" t="s">
        <v>18</v>
      </c>
    </row>
    <row r="15" spans="1:6" x14ac:dyDescent="0.25">
      <c r="D15" s="6">
        <v>2016</v>
      </c>
      <c r="E15" s="7">
        <v>22.4</v>
      </c>
      <c r="F15" s="7" t="s">
        <v>19</v>
      </c>
    </row>
    <row r="16" spans="1:6" x14ac:dyDescent="0.25">
      <c r="D16" s="6">
        <v>2017</v>
      </c>
      <c r="E16" s="7">
        <v>20.8</v>
      </c>
      <c r="F16" s="7" t="s">
        <v>20</v>
      </c>
    </row>
    <row r="17" spans="4:6" x14ac:dyDescent="0.25">
      <c r="D17" s="6">
        <v>2018</v>
      </c>
      <c r="E17" s="7">
        <v>19.2</v>
      </c>
      <c r="F17" s="7" t="s">
        <v>21</v>
      </c>
    </row>
    <row r="18" spans="4:6" x14ac:dyDescent="0.25">
      <c r="D18" s="6">
        <v>2019</v>
      </c>
      <c r="E18" s="7">
        <v>17.600000000000001</v>
      </c>
      <c r="F18" s="7" t="s">
        <v>22</v>
      </c>
    </row>
    <row r="19" spans="4:6" x14ac:dyDescent="0.25">
      <c r="D19" s="6">
        <v>2020</v>
      </c>
      <c r="E19" s="7">
        <v>16</v>
      </c>
      <c r="F19" s="7" t="s">
        <v>23</v>
      </c>
    </row>
    <row r="20" spans="4:6" x14ac:dyDescent="0.25">
      <c r="D20" s="6">
        <v>2021</v>
      </c>
      <c r="E20" s="7">
        <v>15.2</v>
      </c>
      <c r="F20" s="7" t="s">
        <v>24</v>
      </c>
    </row>
    <row r="21" spans="4:6" x14ac:dyDescent="0.25">
      <c r="D21" s="6">
        <v>2022</v>
      </c>
      <c r="E21" s="7">
        <v>14.4</v>
      </c>
      <c r="F21" s="7" t="s">
        <v>25</v>
      </c>
    </row>
    <row r="22" spans="4:6" x14ac:dyDescent="0.25">
      <c r="D22" s="6">
        <v>2023</v>
      </c>
      <c r="E22" s="7">
        <v>13.6</v>
      </c>
      <c r="F22" s="7" t="s">
        <v>26</v>
      </c>
    </row>
    <row r="23" spans="4:6" x14ac:dyDescent="0.25">
      <c r="D23" s="6">
        <v>2024</v>
      </c>
      <c r="E23" s="7">
        <v>12.8</v>
      </c>
      <c r="F23" s="7" t="s">
        <v>27</v>
      </c>
    </row>
    <row r="24" spans="4:6" x14ac:dyDescent="0.25">
      <c r="D24" s="6">
        <v>2025</v>
      </c>
      <c r="E24" s="7">
        <v>12</v>
      </c>
      <c r="F24" s="7" t="s">
        <v>28</v>
      </c>
    </row>
    <row r="25" spans="4:6" x14ac:dyDescent="0.25">
      <c r="D25" s="6">
        <v>2026</v>
      </c>
      <c r="E25" s="7">
        <v>11.2</v>
      </c>
      <c r="F25" s="7" t="s">
        <v>29</v>
      </c>
    </row>
    <row r="26" spans="4:6" x14ac:dyDescent="0.25">
      <c r="D26" s="6">
        <v>2027</v>
      </c>
      <c r="E26" s="7">
        <v>10.4</v>
      </c>
      <c r="F26" s="7" t="s">
        <v>30</v>
      </c>
    </row>
    <row r="27" spans="4:6" x14ac:dyDescent="0.25">
      <c r="D27" s="6">
        <v>2028</v>
      </c>
      <c r="E27" s="7" t="s">
        <v>31</v>
      </c>
      <c r="F27" s="7" t="s">
        <v>32</v>
      </c>
    </row>
    <row r="28" spans="4:6" x14ac:dyDescent="0.25">
      <c r="D28" s="6">
        <v>2029</v>
      </c>
      <c r="E28" s="7" t="s">
        <v>33</v>
      </c>
      <c r="F28" s="7" t="s">
        <v>34</v>
      </c>
    </row>
    <row r="29" spans="4:6" x14ac:dyDescent="0.25">
      <c r="D29" s="6">
        <v>2030</v>
      </c>
      <c r="E29" s="7" t="s">
        <v>35</v>
      </c>
      <c r="F29" s="7" t="s">
        <v>36</v>
      </c>
    </row>
    <row r="30" spans="4:6" x14ac:dyDescent="0.25">
      <c r="D30" s="6">
        <v>2031</v>
      </c>
      <c r="E30" s="7" t="s">
        <v>37</v>
      </c>
      <c r="F30" s="7" t="s">
        <v>38</v>
      </c>
    </row>
    <row r="31" spans="4:6" x14ac:dyDescent="0.25">
      <c r="D31" s="6">
        <v>2032</v>
      </c>
      <c r="E31" s="7" t="s">
        <v>39</v>
      </c>
      <c r="F31" s="7" t="s">
        <v>40</v>
      </c>
    </row>
    <row r="32" spans="4:6" x14ac:dyDescent="0.25">
      <c r="D32" s="6">
        <v>2033</v>
      </c>
      <c r="E32" s="7" t="s">
        <v>41</v>
      </c>
      <c r="F32" s="7" t="s">
        <v>42</v>
      </c>
    </row>
    <row r="33" spans="4:6" x14ac:dyDescent="0.25">
      <c r="D33" s="6">
        <v>2034</v>
      </c>
      <c r="E33" s="7" t="s">
        <v>43</v>
      </c>
      <c r="F33" s="7" t="s">
        <v>44</v>
      </c>
    </row>
    <row r="34" spans="4:6" x14ac:dyDescent="0.25">
      <c r="D34" s="6">
        <v>2035</v>
      </c>
      <c r="E34" s="7" t="s">
        <v>45</v>
      </c>
      <c r="F34" s="7" t="s">
        <v>46</v>
      </c>
    </row>
    <row r="35" spans="4:6" x14ac:dyDescent="0.25">
      <c r="D35" s="6">
        <v>2036</v>
      </c>
      <c r="E35" s="7" t="s">
        <v>47</v>
      </c>
      <c r="F35" s="7" t="s">
        <v>48</v>
      </c>
    </row>
    <row r="36" spans="4:6" x14ac:dyDescent="0.25">
      <c r="D36" s="6">
        <v>2037</v>
      </c>
      <c r="E36" s="7" t="s">
        <v>49</v>
      </c>
      <c r="F36" s="7" t="s">
        <v>50</v>
      </c>
    </row>
    <row r="37" spans="4:6" x14ac:dyDescent="0.25">
      <c r="D37" s="6">
        <v>2038</v>
      </c>
      <c r="E37" s="7" t="s">
        <v>51</v>
      </c>
      <c r="F37" s="7" t="s">
        <v>52</v>
      </c>
    </row>
    <row r="38" spans="4:6" x14ac:dyDescent="0.25">
      <c r="D38" s="6">
        <v>2039</v>
      </c>
      <c r="E38" s="7" t="s">
        <v>53</v>
      </c>
      <c r="F38" s="7" t="s">
        <v>54</v>
      </c>
    </row>
    <row r="39" spans="4:6" x14ac:dyDescent="0.25">
      <c r="D39" s="6">
        <v>2040</v>
      </c>
      <c r="E39" s="7" t="s">
        <v>55</v>
      </c>
      <c r="F39" s="7" t="s">
        <v>56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Gubanov</cp:lastModifiedBy>
  <dcterms:created xsi:type="dcterms:W3CDTF">2018-06-30T13:26:55Z</dcterms:created>
  <dcterms:modified xsi:type="dcterms:W3CDTF">2020-11-22T21:33:50Z</dcterms:modified>
</cp:coreProperties>
</file>